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72.30.1.243\docs_dgcep\3.-IIPE\IIPE 2020\1 Acceso Inicial [1-24]\24 Anexos\"/>
    </mc:Choice>
  </mc:AlternateContent>
  <bookViews>
    <workbookView xWindow="0" yWindow="0" windowWidth="20490" windowHeight="7455" tabRatio="500" activeTab="1"/>
  </bookViews>
  <sheets>
    <sheet name="POR PARTIDA " sheetId="1" r:id="rId1"/>
    <sheet name="Tabla pres 2020" sheetId="2" r:id="rId2"/>
  </sheets>
  <definedNames>
    <definedName name="_xlnm.Print_Area" localSheetId="0">'POR PARTIDA '!$A$1:$R$40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R15" i="1"/>
  <c r="F16" i="1"/>
  <c r="G16" i="1"/>
  <c r="H16" i="1"/>
  <c r="I16" i="1"/>
  <c r="J16" i="1"/>
  <c r="K16" i="1"/>
  <c r="L16" i="1"/>
  <c r="M16" i="1"/>
  <c r="N16" i="1"/>
  <c r="O16" i="1"/>
  <c r="P16" i="1"/>
  <c r="Q16" i="1"/>
  <c r="R18" i="1"/>
  <c r="R14" i="1"/>
  <c r="R16" i="1"/>
  <c r="R13" i="1"/>
  <c r="R12" i="1"/>
</calcChain>
</file>

<file path=xl/sharedStrings.xml><?xml version="1.0" encoding="utf-8"?>
<sst xmlns="http://schemas.openxmlformats.org/spreadsheetml/2006/main" count="143" uniqueCount="110">
  <si>
    <t>POR PARTIDA</t>
  </si>
  <si>
    <t>DEPENDENCIA/PARTIDA</t>
  </si>
  <si>
    <t>SERVICIO DE LA DEUDA</t>
  </si>
  <si>
    <t>DEUDA PÚBLICA</t>
  </si>
  <si>
    <t>Amortización de la Deuda Interna con Instituciones de Crédito</t>
  </si>
  <si>
    <t>Intereses de la Deuda Interna con Instituciones de Crédito</t>
  </si>
  <si>
    <t>Gastos de la Deuda Pública Interna (1)</t>
  </si>
  <si>
    <t>Costos por Coberturas (3)</t>
  </si>
  <si>
    <t>TOTAL GENERAL</t>
  </si>
  <si>
    <t>(1) Incluye: Honorarios Fiduciarios y Honorarios de Calificadoras</t>
  </si>
  <si>
    <t>Monto</t>
  </si>
  <si>
    <t>Cobertura</t>
  </si>
  <si>
    <t>GPO</t>
  </si>
  <si>
    <t>Costos por cobertura</t>
  </si>
  <si>
    <t>Calificadora</t>
  </si>
  <si>
    <t>Estructura Crediticia</t>
  </si>
  <si>
    <t>Estado</t>
  </si>
  <si>
    <t>HR</t>
  </si>
  <si>
    <t>FITCH</t>
  </si>
  <si>
    <t>Fideicomiso</t>
  </si>
  <si>
    <t>Honorarios</t>
  </si>
  <si>
    <t>Fiduciarios</t>
  </si>
  <si>
    <t>Invex</t>
  </si>
  <si>
    <t>Banorte</t>
  </si>
  <si>
    <t>DEUDA PÚBLICA DIRECTA</t>
  </si>
  <si>
    <t>(Miles de Pesos)</t>
  </si>
  <si>
    <t>Institución</t>
  </si>
  <si>
    <t>No. Registro Estatal</t>
  </si>
  <si>
    <t>Tasa de Interés Contratada</t>
  </si>
  <si>
    <t xml:space="preserve">Destino </t>
  </si>
  <si>
    <t>Tipo de Garantía</t>
  </si>
  <si>
    <t>Tipo de Instrumento de Contratación</t>
  </si>
  <si>
    <t>Plazo de Vencimiento</t>
  </si>
  <si>
    <t>Intereses</t>
  </si>
  <si>
    <t>Coberturas</t>
  </si>
  <si>
    <t>Amortización</t>
  </si>
  <si>
    <t>MULTIVA</t>
  </si>
  <si>
    <t>Crédito Simple</t>
  </si>
  <si>
    <t>25 años</t>
  </si>
  <si>
    <t xml:space="preserve">  Multiva</t>
  </si>
  <si>
    <t>20 años</t>
  </si>
  <si>
    <t>BANORTE</t>
  </si>
  <si>
    <t>BANOBRAS</t>
  </si>
  <si>
    <t>30 años</t>
  </si>
  <si>
    <t>TOTAL</t>
  </si>
  <si>
    <t>PROFISE</t>
  </si>
  <si>
    <t>004/2012</t>
  </si>
  <si>
    <t>1.95% del FGP</t>
  </si>
  <si>
    <t>Garantía Parcial</t>
  </si>
  <si>
    <t>003/2018</t>
  </si>
  <si>
    <t>004/2018</t>
  </si>
  <si>
    <t>005/2018</t>
  </si>
  <si>
    <t>007/2018</t>
  </si>
  <si>
    <t>006/2018</t>
  </si>
  <si>
    <t>TIIE + 0.70</t>
  </si>
  <si>
    <t>TIIE + 0.78</t>
  </si>
  <si>
    <t>TIIE + 0.94</t>
  </si>
  <si>
    <t>TIIE + 0.79</t>
  </si>
  <si>
    <t>TIIE + 0.75</t>
  </si>
  <si>
    <t>Refinanciamiento</t>
  </si>
  <si>
    <t>28.35% del FGP</t>
  </si>
  <si>
    <t>12.89% del FGP</t>
  </si>
  <si>
    <t xml:space="preserve">  Banobras</t>
  </si>
  <si>
    <t>20.62% del FGP</t>
  </si>
  <si>
    <t>23.20% del FGP</t>
  </si>
  <si>
    <t>9.17% del FGP</t>
  </si>
  <si>
    <t>Saldo al 31 de Dic 2019</t>
  </si>
  <si>
    <t>008/2018</t>
  </si>
  <si>
    <t>009/2018</t>
  </si>
  <si>
    <t>(2) Monto Cubierto</t>
  </si>
  <si>
    <t>399,372 (2)</t>
  </si>
  <si>
    <t>549,939 (2)</t>
  </si>
  <si>
    <t>249,972 (2)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</si>
  <si>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</si>
  <si>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</si>
  <si>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</si>
  <si>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</si>
  <si>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</si>
  <si>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</si>
  <si>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</si>
  <si>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</si>
  <si>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</si>
  <si>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</si>
  <si>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</si>
  <si>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</si>
  <si>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(3) El ingreso por concepto de cobertura por 52.99 mdp se verá reflejado en la partida de Otros Productos (NO en los renglones de deuda)</t>
  </si>
  <si>
    <t>TIIE estimada: 8.185%</t>
  </si>
  <si>
    <t>Valor de UDI al 10 oct 2019 + inlfación: 4.5%</t>
  </si>
  <si>
    <t>Tabla de Intereses y Amortización 2020</t>
  </si>
  <si>
    <r>
      <t>4</t>
    </r>
    <r>
      <rPr>
        <sz val="11"/>
        <rFont val="Calibri"/>
        <scheme val="minor"/>
      </rPr>
      <t>12,516</t>
    </r>
    <r>
      <rPr>
        <sz val="11"/>
        <rFont val="Calibri"/>
        <scheme val="minor"/>
      </rPr>
      <t xml:space="preserve"> (1)</t>
    </r>
  </si>
  <si>
    <r>
      <t>(1) Dato al tercer trimestre 201</t>
    </r>
    <r>
      <rPr>
        <sz val="12"/>
        <color theme="1"/>
        <rFont val="Calibri"/>
        <family val="2"/>
        <scheme val="minor"/>
      </rPr>
      <t>9</t>
    </r>
    <r>
      <rPr>
        <sz val="12"/>
        <color theme="1"/>
        <rFont val="Calibri"/>
        <family val="2"/>
        <scheme val="minor"/>
      </rPr>
      <t xml:space="preserve"> proporcionado por BANOBRAS</t>
    </r>
  </si>
  <si>
    <t>PRESUPUESTO DE EGRESOS 2020</t>
  </si>
  <si>
    <r>
      <t>00</t>
    </r>
    <r>
      <rPr>
        <sz val="11"/>
        <rFont val="Calibri"/>
        <scheme val="minor"/>
      </rPr>
      <t>6</t>
    </r>
    <r>
      <rPr>
        <sz val="11"/>
        <rFont val="Calibri"/>
        <scheme val="minor"/>
      </rPr>
      <t>/2018</t>
    </r>
  </si>
  <si>
    <r>
      <t>549,</t>
    </r>
    <r>
      <rPr>
        <sz val="11"/>
        <rFont val="Calibri"/>
        <scheme val="minor"/>
      </rPr>
      <t>864</t>
    </r>
    <r>
      <rPr>
        <sz val="11"/>
        <rFont val="Calibri"/>
        <scheme val="minor"/>
      </rPr>
      <t xml:space="preserve"> (2)</t>
    </r>
  </si>
  <si>
    <r>
      <t>249,</t>
    </r>
    <r>
      <rPr>
        <sz val="11"/>
        <rFont val="Calibri"/>
        <scheme val="minor"/>
      </rPr>
      <t>938</t>
    </r>
    <r>
      <rPr>
        <sz val="11"/>
        <rFont val="Calibri"/>
        <scheme val="minor"/>
      </rPr>
      <t xml:space="preserve"> (2)</t>
    </r>
  </si>
  <si>
    <r>
      <t>39</t>
    </r>
    <r>
      <rPr>
        <sz val="11"/>
        <rFont val="Calibri"/>
        <scheme val="minor"/>
      </rPr>
      <t>8,657</t>
    </r>
    <r>
      <rPr>
        <sz val="11"/>
        <rFont val="Calibri"/>
        <scheme val="minor"/>
      </rPr>
      <t xml:space="preserve"> (2)</t>
    </r>
  </si>
  <si>
    <t>REPORTE PRESUPUESTO 2020</t>
  </si>
  <si>
    <t>(2) Movimientos de Reserva (Reserva = Tres veces el servicio de la deuda)</t>
  </si>
  <si>
    <t>HSBC</t>
  </si>
  <si>
    <t>1 año</t>
  </si>
  <si>
    <t>001/2019</t>
  </si>
  <si>
    <t>Insuficiencias de liquidez de carácter temporal</t>
  </si>
  <si>
    <t>N/A</t>
  </si>
  <si>
    <t>L a r g o     P l a z o</t>
  </si>
  <si>
    <t>C o r t o     P l a z o</t>
  </si>
  <si>
    <t>SUBTOTAL</t>
  </si>
  <si>
    <r>
      <t>Saldo al 31 de Dic 20</t>
    </r>
    <r>
      <rPr>
        <b/>
        <sz val="11"/>
        <rFont val="Calibri"/>
        <scheme val="minor"/>
      </rPr>
      <t>20</t>
    </r>
  </si>
  <si>
    <t xml:space="preserve">Comportamiento de la Reserva constituida en Invex (2)                                  </t>
  </si>
  <si>
    <t xml:space="preserve">  HSBC</t>
  </si>
  <si>
    <t>TIIE + 0.80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</si>
</sst>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*-;*-;*-;*-"/>
    <numFmt numFmtId="166" formatCode="_(* #,##0.00_);_(* \(#,##0.00\);_(* &quot;-&quot;??_);_(@_)"/>
    <numFmt numFmtId="167" formatCode="_-* #,##0_-;\-* #,##0_-;_-* &quot;-&quot;??_-;_-@_-"/>
    <numFmt numFmtId="168" formatCode="#,##0.000000000"/>
    <numFmt numFmtId="169" formatCode="_-* #,##0.00_-;\-* #,##0.00_-;_-* &quot;-&quot;_-;_-@_-"/>
  </numFmts>
  <fonts count="2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</font>
    <font>
      <sz val="12"/>
      <color theme="1"/>
      <name val="Century Gothic"/>
      <family val="2"/>
    </font>
    <font>
      <b/>
      <i/>
      <sz val="11"/>
      <color theme="1"/>
      <name val="Century Gothic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scheme val="minor"/>
    </font>
    <font>
      <sz val="10"/>
      <name val="Calibri"/>
      <scheme val="minor"/>
    </font>
    <font>
      <sz val="11"/>
      <name val="Calibri"/>
      <scheme val="minor"/>
    </font>
    <font>
      <b/>
      <sz val="11"/>
      <color rgb="FFFF0000"/>
      <name val="Calibri"/>
      <scheme val="minor"/>
    </font>
    <font>
      <sz val="11"/>
      <color rgb="FFFF0000"/>
      <name val="Calibri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entury Gothic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name val="Calibri"/>
      <scheme val="minor"/>
    </font>
    <font>
      <i/>
      <sz val="11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35">
    <xf numFmtId="0" fontId="0" fillId="0" borderId="0"/>
    <xf numFmtId="43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Protection="0">
      <alignment horizontal="left" vertical="top"/>
    </xf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39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43" fontId="7" fillId="0" borderId="1" xfId="1" applyFont="1" applyBorder="1"/>
    <xf numFmtId="43" fontId="7" fillId="0" borderId="1" xfId="1" applyFont="1" applyBorder="1" applyAlignment="1">
      <alignment horizontal="right"/>
    </xf>
    <xf numFmtId="0" fontId="6" fillId="0" borderId="2" xfId="0" applyFont="1" applyFill="1" applyBorder="1"/>
    <xf numFmtId="0" fontId="0" fillId="0" borderId="4" xfId="0" applyBorder="1"/>
    <xf numFmtId="0" fontId="0" fillId="0" borderId="3" xfId="0" applyBorder="1"/>
    <xf numFmtId="43" fontId="7" fillId="0" borderId="0" xfId="1" applyFont="1" applyBorder="1"/>
    <xf numFmtId="0" fontId="8" fillId="0" borderId="0" xfId="0" applyFont="1" applyFill="1" applyBorder="1"/>
    <xf numFmtId="41" fontId="0" fillId="0" borderId="0" xfId="0" applyNumberFormat="1"/>
    <xf numFmtId="43" fontId="0" fillId="0" borderId="0" xfId="0" applyNumberFormat="1"/>
    <xf numFmtId="0" fontId="6" fillId="0" borderId="0" xfId="0" applyFont="1"/>
    <xf numFmtId="43" fontId="6" fillId="0" borderId="5" xfId="1" applyFont="1" applyBorder="1"/>
    <xf numFmtId="0" fontId="6" fillId="0" borderId="6" xfId="0" applyFont="1" applyBorder="1"/>
    <xf numFmtId="43" fontId="6" fillId="0" borderId="6" xfId="1" applyFont="1" applyBorder="1"/>
    <xf numFmtId="0" fontId="9" fillId="0" borderId="1" xfId="0" applyFont="1" applyBorder="1"/>
    <xf numFmtId="43" fontId="9" fillId="0" borderId="1" xfId="1" applyFont="1" applyBorder="1"/>
    <xf numFmtId="0" fontId="6" fillId="0" borderId="7" xfId="0" applyFont="1" applyBorder="1" applyAlignment="1">
      <alignment horizontal="left" indent="2"/>
    </xf>
    <xf numFmtId="41" fontId="6" fillId="0" borderId="5" xfId="0" applyNumberFormat="1" applyFont="1" applyBorder="1"/>
    <xf numFmtId="41" fontId="6" fillId="0" borderId="8" xfId="0" applyNumberFormat="1" applyFont="1" applyBorder="1"/>
    <xf numFmtId="0" fontId="6" fillId="0" borderId="9" xfId="0" applyFont="1" applyBorder="1" applyAlignment="1">
      <alignment horizontal="left" indent="2"/>
    </xf>
    <xf numFmtId="41" fontId="6" fillId="0" borderId="6" xfId="0" applyNumberFormat="1" applyFont="1" applyBorder="1"/>
    <xf numFmtId="41" fontId="6" fillId="0" borderId="10" xfId="0" applyNumberFormat="1" applyFont="1" applyBorder="1"/>
    <xf numFmtId="41" fontId="6" fillId="0" borderId="0" xfId="0" applyNumberFormat="1" applyFont="1"/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167" fontId="0" fillId="0" borderId="0" xfId="0" applyNumberFormat="1"/>
    <xf numFmtId="168" fontId="0" fillId="0" borderId="0" xfId="0" applyNumberFormat="1"/>
    <xf numFmtId="0" fontId="14" fillId="0" borderId="0" xfId="0" applyFont="1"/>
    <xf numFmtId="43" fontId="23" fillId="0" borderId="1" xfId="0" applyNumberFormat="1" applyFont="1" applyBorder="1" applyAlignment="1">
      <alignment horizontal="right"/>
    </xf>
    <xf numFmtId="43" fontId="5" fillId="0" borderId="1" xfId="1" applyFont="1" applyBorder="1"/>
    <xf numFmtId="169" fontId="0" fillId="0" borderId="0" xfId="0" applyNumberFormat="1"/>
    <xf numFmtId="43" fontId="6" fillId="0" borderId="1" xfId="0" applyNumberFormat="1" applyFont="1" applyBorder="1" applyAlignment="1">
      <alignment horizontal="right"/>
    </xf>
    <xf numFmtId="167" fontId="0" fillId="0" borderId="0" xfId="0" applyNumberFormat="1" applyFill="1"/>
    <xf numFmtId="0" fontId="0" fillId="0" borderId="0" xfId="0" applyFill="1"/>
    <xf numFmtId="43" fontId="6" fillId="0" borderId="11" xfId="1" applyFont="1" applyBorder="1"/>
    <xf numFmtId="0" fontId="15" fillId="3" borderId="0" xfId="0" applyFont="1" applyFill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/>
    <xf numFmtId="167" fontId="15" fillId="3" borderId="1" xfId="1" applyNumberFormat="1" applyFont="1" applyFill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67" fontId="17" fillId="3" borderId="1" xfId="1" applyNumberFormat="1" applyFont="1" applyFill="1" applyBorder="1"/>
    <xf numFmtId="167" fontId="17" fillId="3" borderId="1" xfId="0" applyNumberFormat="1" applyFont="1" applyFill="1" applyBorder="1"/>
    <xf numFmtId="0" fontId="1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vertical="center"/>
    </xf>
    <xf numFmtId="0" fontId="18" fillId="3" borderId="1" xfId="0" applyFont="1" applyFill="1" applyBorder="1"/>
    <xf numFmtId="167" fontId="15" fillId="3" borderId="1" xfId="1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9" fillId="3" borderId="0" xfId="0" applyFont="1" applyFill="1" applyBorder="1"/>
    <xf numFmtId="167" fontId="15" fillId="3" borderId="0" xfId="1" applyNumberFormat="1" applyFont="1" applyFill="1" applyBorder="1" applyAlignment="1">
      <alignment horizontal="center" vertical="center"/>
    </xf>
    <xf numFmtId="167" fontId="15" fillId="3" borderId="1" xfId="1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vertical="center"/>
    </xf>
    <xf numFmtId="167" fontId="17" fillId="3" borderId="1" xfId="1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wrapText="1"/>
    </xf>
    <xf numFmtId="167" fontId="15" fillId="3" borderId="0" xfId="1" applyNumberFormat="1" applyFont="1" applyFill="1" applyBorder="1" applyAlignment="1">
      <alignment vertical="center"/>
    </xf>
    <xf numFmtId="167" fontId="15" fillId="3" borderId="0" xfId="1" applyNumberFormat="1" applyFont="1" applyFill="1" applyBorder="1"/>
    <xf numFmtId="0" fontId="26" fillId="3" borderId="1" xfId="0" applyFont="1" applyFill="1" applyBorder="1" applyAlignment="1">
      <alignment horizontal="left" vertical="center"/>
    </xf>
    <xf numFmtId="0" fontId="27" fillId="3" borderId="1" xfId="0" applyFont="1" applyFill="1" applyBorder="1"/>
    <xf numFmtId="167" fontId="26" fillId="3" borderId="1" xfId="1" applyNumberFormat="1" applyFont="1" applyFill="1" applyBorder="1" applyAlignment="1">
      <alignment horizontal="center" vertical="center"/>
    </xf>
    <xf numFmtId="10" fontId="17" fillId="3" borderId="1" xfId="0" applyNumberFormat="1" applyFont="1" applyFill="1" applyBorder="1" applyAlignment="1">
      <alignment horizontal="center" vertical="center" wrapText="1"/>
    </xf>
    <xf numFmtId="10" fontId="19" fillId="3" borderId="1" xfId="0" applyNumberFormat="1" applyFont="1" applyFill="1" applyBorder="1" applyAlignment="1">
      <alignment horizontal="center" vertical="center" wrapText="1"/>
    </xf>
    <xf numFmtId="167" fontId="17" fillId="3" borderId="1" xfId="1" applyNumberFormat="1" applyFont="1" applyFill="1" applyBorder="1" applyAlignment="1">
      <alignment horizontal="center" vertical="center"/>
    </xf>
    <xf numFmtId="167" fontId="19" fillId="3" borderId="1" xfId="1" applyNumberFormat="1" applyFont="1" applyFill="1" applyBorder="1" applyAlignment="1">
      <alignment horizontal="center" vertical="center"/>
    </xf>
    <xf numFmtId="167" fontId="19" fillId="3" borderId="1" xfId="1" applyNumberFormat="1" applyFont="1" applyFill="1" applyBorder="1" applyAlignment="1">
      <alignment horizontal="center"/>
    </xf>
    <xf numFmtId="10" fontId="17" fillId="3" borderId="1" xfId="0" applyNumberFormat="1" applyFont="1" applyFill="1" applyBorder="1" applyAlignment="1">
      <alignment horizontal="center" vertical="center"/>
    </xf>
    <xf numFmtId="10" fontId="19" fillId="3" borderId="1" xfId="0" applyNumberFormat="1" applyFont="1" applyFill="1" applyBorder="1" applyAlignment="1">
      <alignment horizontal="center" vertical="center"/>
    </xf>
    <xf numFmtId="0" fontId="17" fillId="3" borderId="0" xfId="0" applyFont="1" applyFill="1" applyBorder="1"/>
    <xf numFmtId="167" fontId="19" fillId="3" borderId="0" xfId="0" applyNumberFormat="1" applyFont="1" applyFill="1" applyBorder="1"/>
    <xf numFmtId="0" fontId="21" fillId="3" borderId="1" xfId="0" applyFont="1" applyFill="1" applyBorder="1" applyAlignment="1">
      <alignment vertic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right" vertical="center" indent="1"/>
    </xf>
    <xf numFmtId="167" fontId="21" fillId="3" borderId="1" xfId="1" applyNumberFormat="1" applyFont="1" applyFill="1" applyBorder="1" applyAlignment="1">
      <alignment horizontal="center" vertical="center"/>
    </xf>
    <xf numFmtId="0" fontId="21" fillId="3" borderId="1" xfId="0" applyFont="1" applyFill="1" applyBorder="1"/>
    <xf numFmtId="3" fontId="21" fillId="3" borderId="1" xfId="0" applyNumberFormat="1" applyFont="1" applyFill="1" applyBorder="1" applyAlignment="1">
      <alignment horizontal="left" vertical="center" indent="2"/>
    </xf>
    <xf numFmtId="0" fontId="21" fillId="3" borderId="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right" vertical="center" indent="1"/>
    </xf>
    <xf numFmtId="167" fontId="1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/>
    <xf numFmtId="0" fontId="0" fillId="3" borderId="0" xfId="0" applyFill="1"/>
    <xf numFmtId="167" fontId="0" fillId="3" borderId="0" xfId="0" applyNumberFormat="1" applyFill="1"/>
    <xf numFmtId="0" fontId="20" fillId="3" borderId="0" xfId="0" applyFont="1" applyFill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/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67" fontId="17" fillId="3" borderId="1" xfId="1" applyNumberFormat="1" applyFont="1" applyFill="1" applyBorder="1" applyAlignment="1">
      <alignment horizontal="center" vertical="center"/>
    </xf>
    <xf numFmtId="167" fontId="21" fillId="3" borderId="1" xfId="1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/>
    </xf>
  </cellXfs>
  <cellStyles count="135">
    <cellStyle name="Euro" xfId="2"/>
    <cellStyle name="Euro 2" xfId="3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Linea horizontal" xfId="4"/>
    <cellStyle name="Millares" xfId="1" builtinId="3"/>
    <cellStyle name="Millares 2 10" xfId="5"/>
    <cellStyle name="Millares 2 11" xfId="6"/>
    <cellStyle name="Millares 2 12" xfId="7"/>
    <cellStyle name="Millares 2 13" xfId="8"/>
    <cellStyle name="Millares 2 14" xfId="9"/>
    <cellStyle name="Millares 2 15" xfId="10"/>
    <cellStyle name="Millares 2 16" xfId="11"/>
    <cellStyle name="Millares 2 17" xfId="12"/>
    <cellStyle name="Millares 2 18" xfId="13"/>
    <cellStyle name="Millares 2 19" xfId="14"/>
    <cellStyle name="Millares 2 2" xfId="15"/>
    <cellStyle name="Millares 2 20" xfId="16"/>
    <cellStyle name="Millares 2 21" xfId="17"/>
    <cellStyle name="Millares 2 22" xfId="18"/>
    <cellStyle name="Millares 2 23" xfId="19"/>
    <cellStyle name="Millares 2 24" xfId="20"/>
    <cellStyle name="Millares 2 25" xfId="21"/>
    <cellStyle name="Millares 2 3" xfId="22"/>
    <cellStyle name="Millares 2 4" xfId="23"/>
    <cellStyle name="Millares 2 5" xfId="24"/>
    <cellStyle name="Millares 2 6" xfId="25"/>
    <cellStyle name="Millares 2 7" xfId="26"/>
    <cellStyle name="Millares 2 8" xfId="27"/>
    <cellStyle name="Millares 2 9" xfId="28"/>
    <cellStyle name="Millares 3" xfId="29"/>
    <cellStyle name="Millares 4" xfId="30"/>
    <cellStyle name="Moneda 2" xfId="31"/>
    <cellStyle name="Moneda 3" xfId="32"/>
    <cellStyle name="Moneda 4" xfId="33"/>
    <cellStyle name="Normal" xfId="0" builtinId="0"/>
    <cellStyle name="Normal 10" xfId="34"/>
    <cellStyle name="Normal 2" xfId="35"/>
    <cellStyle name="Normal 2 2" xfId="36"/>
    <cellStyle name="Normal 3" xfId="37"/>
    <cellStyle name="Normal 3 2" xfId="38"/>
    <cellStyle name="Normal 4" xfId="39"/>
    <cellStyle name="Normal 4 2" xfId="40"/>
    <cellStyle name="Normal 5" xfId="41"/>
    <cellStyle name="Normal 5 2" xfId="42"/>
    <cellStyle name="Porcentaje 2" xfId="43"/>
    <cellStyle name="Porcentaje 2 2" xfId="44"/>
    <cellStyle name="Porcentual 10" xfId="45"/>
    <cellStyle name="Porcentual 11" xfId="46"/>
    <cellStyle name="Porcentual 12" xfId="47"/>
    <cellStyle name="Porcentual 13" xfId="48"/>
    <cellStyle name="Porcentual 14" xfId="49"/>
    <cellStyle name="Porcentual 15" xfId="50"/>
    <cellStyle name="Porcentual 16" xfId="51"/>
    <cellStyle name="Porcentual 17" xfId="52"/>
    <cellStyle name="Porcentual 18" xfId="53"/>
    <cellStyle name="Porcentual 19" xfId="54"/>
    <cellStyle name="Porcentual 2 10" xfId="55"/>
    <cellStyle name="Porcentual 2 11" xfId="56"/>
    <cellStyle name="Porcentual 2 12" xfId="57"/>
    <cellStyle name="Porcentual 2 13" xfId="58"/>
    <cellStyle name="Porcentual 2 14" xfId="59"/>
    <cellStyle name="Porcentual 2 15" xfId="60"/>
    <cellStyle name="Porcentual 2 16" xfId="61"/>
    <cellStyle name="Porcentual 2 17" xfId="62"/>
    <cellStyle name="Porcentual 2 18" xfId="63"/>
    <cellStyle name="Porcentual 2 19" xfId="64"/>
    <cellStyle name="Porcentual 2 2" xfId="65"/>
    <cellStyle name="Porcentual 2 20" xfId="66"/>
    <cellStyle name="Porcentual 2 21" xfId="67"/>
    <cellStyle name="Porcentual 2 22" xfId="68"/>
    <cellStyle name="Porcentual 2 23" xfId="69"/>
    <cellStyle name="Porcentual 2 24" xfId="70"/>
    <cellStyle name="Porcentual 2 25" xfId="71"/>
    <cellStyle name="Porcentual 2 3" xfId="72"/>
    <cellStyle name="Porcentual 2 4" xfId="73"/>
    <cellStyle name="Porcentual 2 5" xfId="74"/>
    <cellStyle name="Porcentual 2 6" xfId="75"/>
    <cellStyle name="Porcentual 2 7" xfId="76"/>
    <cellStyle name="Porcentual 2 8" xfId="77"/>
    <cellStyle name="Porcentual 2 9" xfId="78"/>
    <cellStyle name="Porcentual 20" xfId="79"/>
    <cellStyle name="Porcentual 21" xfId="80"/>
    <cellStyle name="Porcentual 22" xfId="81"/>
    <cellStyle name="Porcentual 23" xfId="82"/>
    <cellStyle name="Porcentual 24" xfId="83"/>
    <cellStyle name="Porcentual 25" xfId="84"/>
    <cellStyle name="Porcentual 26" xfId="85"/>
    <cellStyle name="Porcentual 3" xfId="86"/>
    <cellStyle name="Porcentual 4" xfId="87"/>
    <cellStyle name="Porcentual 5" xfId="88"/>
    <cellStyle name="Porcentual 6" xfId="89"/>
    <cellStyle name="Porcentual 7" xfId="90"/>
    <cellStyle name="Porcentual 8" xfId="91"/>
    <cellStyle name="Porcentual 9" xfId="9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55214</xdr:colOff>
      <xdr:row>0</xdr:row>
      <xdr:rowOff>146896</xdr:rowOff>
    </xdr:from>
    <xdr:to>
      <xdr:col>18</xdr:col>
      <xdr:colOff>25399</xdr:colOff>
      <xdr:row>6</xdr:row>
      <xdr:rowOff>123478</xdr:rowOff>
    </xdr:to>
    <xdr:grpSp>
      <xdr:nvGrpSpPr>
        <xdr:cNvPr id="2" name="Agrupar 1"/>
        <xdr:cNvGrpSpPr>
          <a:grpSpLocks/>
        </xdr:cNvGrpSpPr>
      </xdr:nvGrpSpPr>
      <xdr:grpSpPr bwMode="auto">
        <a:xfrm>
          <a:off x="55214" y="146896"/>
          <a:ext cx="22277735" cy="1119582"/>
          <a:chOff x="146601" y="287828"/>
          <a:chExt cx="6227647" cy="1187562"/>
        </a:xfrm>
      </xdr:grpSpPr>
      <xdr:pic>
        <xdr:nvPicPr>
          <xdr:cNvPr id="3" name="Rectángulo 2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271" y="911759"/>
            <a:ext cx="5992977" cy="1050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Agrupar 3"/>
          <xdr:cNvGrpSpPr>
            <a:grpSpLocks/>
          </xdr:cNvGrpSpPr>
        </xdr:nvGrpSpPr>
        <xdr:grpSpPr bwMode="auto">
          <a:xfrm>
            <a:off x="146601" y="287828"/>
            <a:ext cx="476623" cy="1187562"/>
            <a:chOff x="146601" y="287828"/>
            <a:chExt cx="476623" cy="1187562"/>
          </a:xfrm>
        </xdr:grpSpPr>
        <xdr:pic>
          <xdr:nvPicPr>
            <xdr:cNvPr id="5" name="Imagen 4"/>
            <xdr:cNvPicPr>
              <a:picLocks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6601" y="287828"/>
              <a:ext cx="476623" cy="118756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0"/>
  <sheetViews>
    <sheetView view="pageBreakPreview" zoomScaleSheetLayoutView="100" workbookViewId="0">
      <selection activeCell="T27" sqref="T27"/>
    </sheetView>
  </sheetViews>
  <sheetFormatPr baseColWidth="10" defaultRowHeight="15"/>
  <cols>
    <col min="1" max="1" width="2.42578125" customWidth="1"/>
    <col min="2" max="2" width="20" customWidth="1"/>
    <col min="3" max="3" width="19.140625" bestFit="1" customWidth="1"/>
    <col min="4" max="4" width="13" customWidth="1"/>
    <col min="5" max="5" width="44.140625" customWidth="1"/>
    <col min="6" max="18" width="18.140625" customWidth="1"/>
  </cols>
  <sheetData>
    <row r="3" spans="1:18">
      <c r="A3" s="111" t="s">
        <v>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9" spans="1:18">
      <c r="B9" s="105" t="s">
        <v>1</v>
      </c>
      <c r="C9" s="105"/>
      <c r="D9" s="105"/>
      <c r="E9" s="105"/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79</v>
      </c>
      <c r="M9" s="1" t="s">
        <v>80</v>
      </c>
      <c r="N9" s="1" t="s">
        <v>81</v>
      </c>
      <c r="O9" s="1" t="s">
        <v>82</v>
      </c>
      <c r="P9" s="1" t="s">
        <v>83</v>
      </c>
      <c r="Q9" s="1" t="s">
        <v>84</v>
      </c>
      <c r="R9" s="1" t="s">
        <v>44</v>
      </c>
    </row>
    <row r="10" spans="1:18" ht="16.5">
      <c r="B10" s="2" t="s">
        <v>2</v>
      </c>
      <c r="C10" s="3"/>
      <c r="D10" s="106"/>
      <c r="E10" s="10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6.5">
      <c r="B11" s="2">
        <v>9000</v>
      </c>
      <c r="C11" s="108" t="s">
        <v>3</v>
      </c>
      <c r="D11" s="109"/>
      <c r="E11" s="1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6.5">
      <c r="B12" s="3"/>
      <c r="C12" s="4">
        <v>91101</v>
      </c>
      <c r="D12" s="103" t="s">
        <v>4</v>
      </c>
      <c r="E12" s="104"/>
      <c r="F12" s="5">
        <v>37998056.873333327</v>
      </c>
      <c r="G12" s="5">
        <v>38071632.044916667</v>
      </c>
      <c r="H12" s="5">
        <v>21479718.633980252</v>
      </c>
      <c r="I12" s="5">
        <v>21555669.158457913</v>
      </c>
      <c r="J12" s="5">
        <v>21632836.474801697</v>
      </c>
      <c r="K12" s="5">
        <v>21711240.339713328</v>
      </c>
      <c r="L12" s="5">
        <v>21790900.945238452</v>
      </c>
      <c r="M12" s="5">
        <v>21871838.790557507</v>
      </c>
      <c r="N12" s="5">
        <v>21954074.689706985</v>
      </c>
      <c r="O12" s="5">
        <v>22037629.706594303</v>
      </c>
      <c r="P12" s="5">
        <v>22122525.48014842</v>
      </c>
      <c r="Q12" s="5">
        <v>5542117.2171082022</v>
      </c>
      <c r="R12" s="38">
        <f>SUM(F12:Q12)</f>
        <v>277768240.35455704</v>
      </c>
    </row>
    <row r="13" spans="1:18" ht="16.5">
      <c r="B13" s="3"/>
      <c r="C13" s="4">
        <v>92101</v>
      </c>
      <c r="D13" s="103" t="s">
        <v>5</v>
      </c>
      <c r="E13" s="104"/>
      <c r="F13" s="6">
        <v>274128083.22857469</v>
      </c>
      <c r="G13" s="6">
        <v>287545196.54018366</v>
      </c>
      <c r="H13" s="6">
        <v>287251625.70089918</v>
      </c>
      <c r="I13" s="6">
        <v>269573352.98379099</v>
      </c>
      <c r="J13" s="6">
        <v>277697186.9118498</v>
      </c>
      <c r="K13" s="6">
        <v>296205686.44534612</v>
      </c>
      <c r="L13" s="6">
        <v>268902130.2898736</v>
      </c>
      <c r="M13" s="6">
        <v>286472558.5228709</v>
      </c>
      <c r="N13" s="6">
        <v>286630920.14181763</v>
      </c>
      <c r="O13" s="6">
        <v>277322543.79104275</v>
      </c>
      <c r="P13" s="6">
        <v>304296745.47008657</v>
      </c>
      <c r="Q13" s="6">
        <v>259122820.11223704</v>
      </c>
      <c r="R13" s="38">
        <f t="shared" ref="R13:R16" si="0">SUM(F13:Q13)</f>
        <v>3375148850.1385727</v>
      </c>
    </row>
    <row r="14" spans="1:18" ht="16.5">
      <c r="B14" s="3"/>
      <c r="C14" s="4">
        <v>94101</v>
      </c>
      <c r="D14" s="103" t="s">
        <v>6</v>
      </c>
      <c r="E14" s="104"/>
      <c r="F14" s="7">
        <v>0</v>
      </c>
      <c r="G14" s="7">
        <v>279298.6641924124</v>
      </c>
      <c r="H14" s="7">
        <v>0</v>
      </c>
      <c r="I14" s="7">
        <v>0</v>
      </c>
      <c r="J14" s="7">
        <v>0</v>
      </c>
      <c r="K14" s="7">
        <v>305410.83223200002</v>
      </c>
      <c r="L14" s="7">
        <v>2871562.6687000003</v>
      </c>
      <c r="M14" s="7">
        <v>0</v>
      </c>
      <c r="N14" s="7">
        <v>0</v>
      </c>
      <c r="O14" s="7">
        <v>0</v>
      </c>
      <c r="P14" s="7">
        <v>2290581.2417400004</v>
      </c>
      <c r="Q14" s="7">
        <v>2242606.2508410001</v>
      </c>
      <c r="R14" s="38">
        <f t="shared" si="0"/>
        <v>7989459.6577054132</v>
      </c>
    </row>
    <row r="15" spans="1:18" ht="16.5">
      <c r="B15" s="3"/>
      <c r="C15" s="4">
        <v>95101</v>
      </c>
      <c r="D15" s="103" t="s">
        <v>7</v>
      </c>
      <c r="E15" s="104"/>
      <c r="F15" s="5">
        <v>11736293.699762601</v>
      </c>
      <c r="G15" s="5">
        <v>12143140.750030894</v>
      </c>
      <c r="H15" s="5">
        <v>12142882.519879166</v>
      </c>
      <c r="I15" s="5">
        <v>11735568.882967692</v>
      </c>
      <c r="J15" s="5">
        <v>11938835.236610252</v>
      </c>
      <c r="K15" s="5">
        <v>12345587.432186857</v>
      </c>
      <c r="L15" s="5">
        <v>11734804.11197431</v>
      </c>
      <c r="M15" s="5">
        <v>12141519.691940781</v>
      </c>
      <c r="N15" s="5">
        <v>12141232.185501222</v>
      </c>
      <c r="O15" s="5">
        <v>11937468.317741074</v>
      </c>
      <c r="P15" s="5">
        <v>12547564.598893143</v>
      </c>
      <c r="Q15" s="5">
        <v>11529982.811267938</v>
      </c>
      <c r="R15" s="38">
        <f t="shared" si="0"/>
        <v>144074880.23875594</v>
      </c>
    </row>
    <row r="16" spans="1:18" ht="16.5">
      <c r="B16" s="2" t="s">
        <v>8</v>
      </c>
      <c r="C16" s="3"/>
      <c r="D16" s="106"/>
      <c r="E16" s="107"/>
      <c r="F16" s="37">
        <f t="shared" ref="F16:Q16" si="1">SUM(F12:F15)</f>
        <v>323862433.80167061</v>
      </c>
      <c r="G16" s="37">
        <f t="shared" si="1"/>
        <v>338039267.99932367</v>
      </c>
      <c r="H16" s="37">
        <f t="shared" si="1"/>
        <v>320874226.85475862</v>
      </c>
      <c r="I16" s="37">
        <f t="shared" si="1"/>
        <v>302864591.02521664</v>
      </c>
      <c r="J16" s="37">
        <f t="shared" si="1"/>
        <v>311268858.62326175</v>
      </c>
      <c r="K16" s="37">
        <f t="shared" si="1"/>
        <v>330567925.04947829</v>
      </c>
      <c r="L16" s="37">
        <f t="shared" si="1"/>
        <v>305299398.01578635</v>
      </c>
      <c r="M16" s="37">
        <f t="shared" si="1"/>
        <v>320485917.00536919</v>
      </c>
      <c r="N16" s="37">
        <f t="shared" si="1"/>
        <v>320726227.01702583</v>
      </c>
      <c r="O16" s="37">
        <f t="shared" si="1"/>
        <v>311297641.81537813</v>
      </c>
      <c r="P16" s="37">
        <f t="shared" si="1"/>
        <v>341257416.79086816</v>
      </c>
      <c r="Q16" s="37">
        <f t="shared" si="1"/>
        <v>278437526.39145416</v>
      </c>
      <c r="R16" s="20">
        <f t="shared" si="0"/>
        <v>3804981430.3895917</v>
      </c>
    </row>
    <row r="18" spans="2:18" ht="16.5">
      <c r="B18" s="8" t="s">
        <v>107</v>
      </c>
      <c r="C18" s="9"/>
      <c r="D18" s="9"/>
      <c r="E18" s="10"/>
      <c r="F18" s="40">
        <v>149914242.13999999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38">
        <f>SUM(F18:Q18)</f>
        <v>149914242.13999999</v>
      </c>
    </row>
    <row r="19" spans="2:18" ht="17.25">
      <c r="B19" s="12"/>
      <c r="F19" s="13"/>
      <c r="G19" s="11"/>
    </row>
    <row r="20" spans="2:18" ht="17.25">
      <c r="B20" s="12" t="s">
        <v>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8" ht="16.5">
      <c r="B21" s="15" t="s">
        <v>97</v>
      </c>
      <c r="R21" s="14"/>
    </row>
    <row r="22" spans="2:18" ht="16.5">
      <c r="B22" s="15" t="s">
        <v>85</v>
      </c>
    </row>
    <row r="23" spans="2:18" ht="16.5">
      <c r="B23" s="15"/>
    </row>
    <row r="24" spans="2:18" ht="16.5">
      <c r="B24" s="15"/>
      <c r="C24" s="4" t="s">
        <v>10</v>
      </c>
    </row>
    <row r="25" spans="2:18" ht="16.5">
      <c r="B25" s="114" t="s">
        <v>11</v>
      </c>
      <c r="C25" s="16">
        <v>-52990017.916857675</v>
      </c>
    </row>
    <row r="26" spans="2:18" ht="16.5">
      <c r="B26" s="115"/>
      <c r="C26" s="43">
        <v>70000000</v>
      </c>
      <c r="D26" s="14"/>
    </row>
    <row r="27" spans="2:18" ht="16.5">
      <c r="B27" s="17" t="s">
        <v>12</v>
      </c>
      <c r="C27" s="18">
        <v>74074880.238755926</v>
      </c>
    </row>
    <row r="28" spans="2:18">
      <c r="B28" s="19" t="s">
        <v>13</v>
      </c>
      <c r="C28" s="20">
        <f>SUM(C25:C27)</f>
        <v>91084862.321898252</v>
      </c>
    </row>
    <row r="29" spans="2:18" ht="16.5">
      <c r="B29" s="15"/>
    </row>
    <row r="30" spans="2:18" ht="16.5">
      <c r="B30" s="4" t="s">
        <v>14</v>
      </c>
      <c r="C30" s="4" t="s">
        <v>15</v>
      </c>
      <c r="D30" s="4" t="s">
        <v>16</v>
      </c>
    </row>
    <row r="31" spans="2:18" ht="16.5">
      <c r="B31" s="21" t="s">
        <v>17</v>
      </c>
      <c r="C31" s="22">
        <v>1230263.7787258723</v>
      </c>
      <c r="D31" s="23">
        <v>156149.15230753997</v>
      </c>
      <c r="E31" s="39"/>
    </row>
    <row r="32" spans="2:18" ht="16.5">
      <c r="B32" s="24" t="s">
        <v>18</v>
      </c>
      <c r="C32" s="25">
        <v>2290581.2417400004</v>
      </c>
      <c r="D32" s="26">
        <v>305410.83223200002</v>
      </c>
    </row>
    <row r="33" spans="2:4" ht="16.5">
      <c r="B33" s="15"/>
      <c r="C33" s="27"/>
      <c r="D33" s="27"/>
    </row>
    <row r="34" spans="2:4" ht="16.5">
      <c r="B34" s="112" t="s">
        <v>19</v>
      </c>
      <c r="C34" s="28" t="s">
        <v>20</v>
      </c>
      <c r="D34" s="27"/>
    </row>
    <row r="35" spans="2:4" ht="16.5">
      <c r="B35" s="113"/>
      <c r="C35" s="29" t="s">
        <v>21</v>
      </c>
      <c r="D35" s="27"/>
    </row>
    <row r="36" spans="2:4" ht="16.5">
      <c r="B36" s="30" t="s">
        <v>22</v>
      </c>
      <c r="C36" s="22">
        <v>2871562.6687000003</v>
      </c>
      <c r="D36" s="27"/>
    </row>
    <row r="37" spans="2:4" ht="16.5">
      <c r="B37" s="31" t="s">
        <v>23</v>
      </c>
      <c r="C37" s="25">
        <v>1135491.9840000002</v>
      </c>
      <c r="D37" s="27"/>
    </row>
    <row r="39" spans="2:4" ht="16.5">
      <c r="B39" s="32" t="s">
        <v>86</v>
      </c>
    </row>
    <row r="40" spans="2:4" ht="16.5">
      <c r="B40" s="33" t="s">
        <v>87</v>
      </c>
    </row>
  </sheetData>
  <mergeCells count="12">
    <mergeCell ref="D13:E13"/>
    <mergeCell ref="D14:E14"/>
    <mergeCell ref="D15:E15"/>
    <mergeCell ref="D16:E16"/>
    <mergeCell ref="B34:B35"/>
    <mergeCell ref="B25:B26"/>
    <mergeCell ref="D12:E12"/>
    <mergeCell ref="B9:E9"/>
    <mergeCell ref="D10:E10"/>
    <mergeCell ref="C11:E11"/>
    <mergeCell ref="A3:R3"/>
    <mergeCell ref="A4:R4"/>
  </mergeCells>
  <phoneticPr fontId="22" type="noConversion"/>
  <printOptions horizontalCentered="1"/>
  <pageMargins left="0" right="0" top="0" bottom="0" header="0.30000000000000004" footer="0.30000000000000004"/>
  <pageSetup scale="40" orientation="landscape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B1" workbookViewId="0">
      <selection activeCell="O1" sqref="O1"/>
    </sheetView>
  </sheetViews>
  <sheetFormatPr baseColWidth="10" defaultRowHeight="15"/>
  <cols>
    <col min="1" max="1" width="20.85546875" customWidth="1"/>
    <col min="2" max="2" width="11.42578125" customWidth="1"/>
    <col min="3" max="3" width="11" customWidth="1"/>
    <col min="4" max="4" width="20.42578125" customWidth="1"/>
    <col min="5" max="5" width="13.42578125" customWidth="1"/>
    <col min="6" max="6" width="15.42578125" customWidth="1"/>
    <col min="7" max="7" width="12.28515625" customWidth="1"/>
    <col min="8" max="8" width="14.7109375" customWidth="1"/>
    <col min="9" max="9" width="11.85546875" customWidth="1"/>
    <col min="10" max="10" width="10.42578125" customWidth="1"/>
    <col min="11" max="11" width="12.42578125" bestFit="1" customWidth="1"/>
    <col min="12" max="12" width="15" bestFit="1" customWidth="1"/>
    <col min="13" max="13" width="14.7109375" bestFit="1" customWidth="1"/>
  </cols>
  <sheetData>
    <row r="1" spans="1:13">
      <c r="A1" s="127" t="s">
        <v>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3">
      <c r="A2" s="127" t="s">
        <v>24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3">
      <c r="A3" s="127" t="s">
        <v>88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3">
      <c r="A4" s="127" t="s">
        <v>25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>
      <c r="A6" s="138" t="s">
        <v>103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3" ht="45">
      <c r="A7" s="45" t="s">
        <v>26</v>
      </c>
      <c r="B7" s="46" t="s">
        <v>27</v>
      </c>
      <c r="C7" s="46" t="s">
        <v>28</v>
      </c>
      <c r="D7" s="46" t="s">
        <v>29</v>
      </c>
      <c r="E7" s="46" t="s">
        <v>30</v>
      </c>
      <c r="F7" s="46" t="s">
        <v>31</v>
      </c>
      <c r="G7" s="46" t="s">
        <v>32</v>
      </c>
      <c r="H7" s="46" t="s">
        <v>66</v>
      </c>
      <c r="I7" s="46" t="s">
        <v>33</v>
      </c>
      <c r="J7" s="46" t="s">
        <v>34</v>
      </c>
      <c r="K7" s="46" t="s">
        <v>35</v>
      </c>
      <c r="L7" s="46" t="s">
        <v>106</v>
      </c>
    </row>
    <row r="8" spans="1:13" ht="14.1" customHeight="1">
      <c r="A8" s="47" t="s">
        <v>36</v>
      </c>
      <c r="B8" s="47"/>
      <c r="C8" s="47"/>
      <c r="D8" s="134" t="s">
        <v>59</v>
      </c>
      <c r="E8" s="47"/>
      <c r="F8" s="47"/>
      <c r="G8" s="47"/>
      <c r="H8" s="48">
        <v>15998217.290000001</v>
      </c>
      <c r="I8" s="48">
        <v>1441193.82</v>
      </c>
      <c r="J8" s="48">
        <v>30680.20931014212</v>
      </c>
      <c r="K8" s="48">
        <v>2172.13</v>
      </c>
      <c r="L8" s="48">
        <v>15996045.16</v>
      </c>
      <c r="M8" s="34"/>
    </row>
    <row r="9" spans="1:13">
      <c r="A9" s="49" t="s">
        <v>39</v>
      </c>
      <c r="B9" s="50" t="s">
        <v>51</v>
      </c>
      <c r="C9" s="50" t="s">
        <v>54</v>
      </c>
      <c r="D9" s="135"/>
      <c r="E9" s="51" t="s">
        <v>60</v>
      </c>
      <c r="F9" s="49" t="s">
        <v>37</v>
      </c>
      <c r="G9" s="136" t="s">
        <v>43</v>
      </c>
      <c r="H9" s="52">
        <v>10998774.390000001</v>
      </c>
      <c r="I9" s="52">
        <v>988040.67</v>
      </c>
      <c r="J9" s="52">
        <v>21092.643900737101</v>
      </c>
      <c r="K9" s="52">
        <v>1493.34</v>
      </c>
      <c r="L9" s="53">
        <v>10997281.050000001</v>
      </c>
      <c r="M9" s="34"/>
    </row>
    <row r="10" spans="1:13">
      <c r="A10" s="49" t="s">
        <v>39</v>
      </c>
      <c r="B10" s="50" t="s">
        <v>50</v>
      </c>
      <c r="C10" s="50" t="s">
        <v>55</v>
      </c>
      <c r="D10" s="135"/>
      <c r="E10" s="51" t="s">
        <v>61</v>
      </c>
      <c r="F10" s="49" t="s">
        <v>37</v>
      </c>
      <c r="G10" s="137"/>
      <c r="H10" s="52">
        <v>4999442.9000000004</v>
      </c>
      <c r="I10" s="52">
        <v>453153.15</v>
      </c>
      <c r="J10" s="52">
        <v>9587.5654094050205</v>
      </c>
      <c r="K10" s="52">
        <v>678.79</v>
      </c>
      <c r="L10" s="53">
        <v>4998764.1100000003</v>
      </c>
      <c r="M10" s="34"/>
    </row>
    <row r="11" spans="1:13">
      <c r="A11" s="47" t="s">
        <v>42</v>
      </c>
      <c r="B11" s="45"/>
      <c r="C11" s="45"/>
      <c r="D11" s="135"/>
      <c r="E11" s="47"/>
      <c r="F11" s="47"/>
      <c r="G11" s="47"/>
      <c r="H11" s="48">
        <v>12515886.550000001</v>
      </c>
      <c r="I11" s="48">
        <v>1151525.8599999999</v>
      </c>
      <c r="J11" s="48">
        <v>24002.050477799461</v>
      </c>
      <c r="K11" s="48">
        <v>44628.006999999998</v>
      </c>
      <c r="L11" s="48">
        <v>12471258.539999999</v>
      </c>
      <c r="M11" s="34"/>
    </row>
    <row r="12" spans="1:13">
      <c r="A12" s="49" t="s">
        <v>62</v>
      </c>
      <c r="B12" s="50" t="s">
        <v>53</v>
      </c>
      <c r="C12" s="50" t="s">
        <v>56</v>
      </c>
      <c r="D12" s="135"/>
      <c r="E12" s="51" t="s">
        <v>64</v>
      </c>
      <c r="F12" s="49" t="s">
        <v>37</v>
      </c>
      <c r="G12" s="54" t="s">
        <v>38</v>
      </c>
      <c r="H12" s="52">
        <v>8982182.9299999997</v>
      </c>
      <c r="I12" s="52">
        <v>830896.2</v>
      </c>
      <c r="J12" s="52">
        <v>17225.372514396</v>
      </c>
      <c r="K12" s="52">
        <v>16082.496999999999</v>
      </c>
      <c r="L12" s="53">
        <v>8966100.4399999995</v>
      </c>
      <c r="M12" s="34"/>
    </row>
    <row r="13" spans="1:13">
      <c r="A13" s="49" t="s">
        <v>62</v>
      </c>
      <c r="B13" s="50" t="s">
        <v>52</v>
      </c>
      <c r="C13" s="50" t="s">
        <v>57</v>
      </c>
      <c r="D13" s="135"/>
      <c r="E13" s="51" t="s">
        <v>65</v>
      </c>
      <c r="F13" s="49" t="s">
        <v>37</v>
      </c>
      <c r="G13" s="54" t="s">
        <v>40</v>
      </c>
      <c r="H13" s="52">
        <v>3533703.62</v>
      </c>
      <c r="I13" s="52">
        <v>320629.65999999997</v>
      </c>
      <c r="J13" s="52">
        <v>6776.6779634034601</v>
      </c>
      <c r="K13" s="52">
        <v>28545.51</v>
      </c>
      <c r="L13" s="53">
        <v>3505158.1</v>
      </c>
      <c r="M13" s="34"/>
    </row>
    <row r="14" spans="1:13">
      <c r="A14" s="47" t="s">
        <v>41</v>
      </c>
      <c r="B14" s="45" t="s">
        <v>49</v>
      </c>
      <c r="C14" s="45" t="s">
        <v>58</v>
      </c>
      <c r="D14" s="135"/>
      <c r="E14" s="55" t="s">
        <v>63</v>
      </c>
      <c r="F14" s="47"/>
      <c r="G14" s="55" t="s">
        <v>38</v>
      </c>
      <c r="H14" s="48">
        <v>7987446.6900000004</v>
      </c>
      <c r="I14" s="48">
        <v>721036.196</v>
      </c>
      <c r="J14" s="48">
        <v>15317.740212058399</v>
      </c>
      <c r="K14" s="48">
        <v>14301.43</v>
      </c>
      <c r="L14" s="48">
        <v>7973145.2599999998</v>
      </c>
      <c r="M14" s="34"/>
    </row>
    <row r="15" spans="1:13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8"/>
      <c r="M15" s="34"/>
    </row>
    <row r="16" spans="1:13">
      <c r="A16" s="56" t="s">
        <v>105</v>
      </c>
      <c r="B16" s="57"/>
      <c r="C16" s="57"/>
      <c r="D16" s="57"/>
      <c r="E16" s="57"/>
      <c r="F16" s="57"/>
      <c r="G16" s="57"/>
      <c r="H16" s="58">
        <v>36501550.530000001</v>
      </c>
      <c r="I16" s="58">
        <v>3313755.8759999997</v>
      </c>
      <c r="J16" s="58">
        <v>69999.999999999985</v>
      </c>
      <c r="K16" s="58">
        <v>61101.566999999995</v>
      </c>
      <c r="L16" s="58">
        <v>36440448.960000001</v>
      </c>
      <c r="M16" s="34"/>
    </row>
    <row r="17" spans="1:13" ht="8.1" customHeight="1">
      <c r="A17" s="59"/>
      <c r="B17" s="60"/>
      <c r="C17" s="60"/>
      <c r="D17" s="60"/>
      <c r="E17" s="60"/>
      <c r="F17" s="60"/>
      <c r="G17" s="60"/>
      <c r="H17" s="61"/>
      <c r="I17" s="61"/>
      <c r="J17" s="61"/>
      <c r="K17" s="61"/>
      <c r="L17" s="61"/>
      <c r="M17" s="34"/>
    </row>
    <row r="18" spans="1:13">
      <c r="A18" s="127" t="s">
        <v>104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34"/>
    </row>
    <row r="19" spans="1:13" ht="45">
      <c r="A19" s="45" t="s">
        <v>26</v>
      </c>
      <c r="B19" s="46" t="s">
        <v>27</v>
      </c>
      <c r="C19" s="46" t="s">
        <v>28</v>
      </c>
      <c r="D19" s="46" t="s">
        <v>29</v>
      </c>
      <c r="E19" s="46" t="s">
        <v>30</v>
      </c>
      <c r="F19" s="46" t="s">
        <v>31</v>
      </c>
      <c r="G19" s="46" t="s">
        <v>32</v>
      </c>
      <c r="H19" s="46" t="s">
        <v>66</v>
      </c>
      <c r="I19" s="46" t="s">
        <v>33</v>
      </c>
      <c r="J19" s="46" t="s">
        <v>34</v>
      </c>
      <c r="K19" s="46" t="s">
        <v>35</v>
      </c>
      <c r="L19" s="46" t="s">
        <v>106</v>
      </c>
      <c r="M19" s="34"/>
    </row>
    <row r="20" spans="1:13" ht="14.1" customHeight="1">
      <c r="A20" s="47" t="s">
        <v>98</v>
      </c>
      <c r="B20" s="45"/>
      <c r="C20" s="45"/>
      <c r="D20" s="128" t="s">
        <v>101</v>
      </c>
      <c r="E20" s="131" t="s">
        <v>102</v>
      </c>
      <c r="F20" s="56"/>
      <c r="G20" s="45"/>
      <c r="H20" s="62"/>
      <c r="I20" s="62"/>
      <c r="J20" s="48">
        <v>0</v>
      </c>
      <c r="K20" s="62"/>
      <c r="L20" s="48">
        <v>0</v>
      </c>
      <c r="M20" s="34"/>
    </row>
    <row r="21" spans="1:13" s="42" customFormat="1" ht="14.1" customHeight="1">
      <c r="A21" s="63" t="s">
        <v>108</v>
      </c>
      <c r="B21" s="50" t="s">
        <v>100</v>
      </c>
      <c r="C21" s="50" t="s">
        <v>54</v>
      </c>
      <c r="D21" s="129"/>
      <c r="E21" s="132"/>
      <c r="F21" s="64" t="s">
        <v>37</v>
      </c>
      <c r="G21" s="50" t="s">
        <v>99</v>
      </c>
      <c r="H21" s="65">
        <v>33333.33</v>
      </c>
      <c r="I21" s="65">
        <v>358</v>
      </c>
      <c r="J21" s="52"/>
      <c r="K21" s="65">
        <v>33333.33</v>
      </c>
      <c r="L21" s="52">
        <v>0</v>
      </c>
      <c r="M21" s="41"/>
    </row>
    <row r="22" spans="1:13" s="42" customFormat="1" ht="14.1" customHeight="1">
      <c r="A22" s="63" t="s">
        <v>108</v>
      </c>
      <c r="B22" s="50"/>
      <c r="C22" s="50" t="s">
        <v>109</v>
      </c>
      <c r="D22" s="130"/>
      <c r="E22" s="133"/>
      <c r="F22" s="64" t="s">
        <v>37</v>
      </c>
      <c r="G22" s="50" t="s">
        <v>99</v>
      </c>
      <c r="H22" s="65">
        <v>183333</v>
      </c>
      <c r="I22" s="65">
        <v>8398</v>
      </c>
      <c r="J22" s="52"/>
      <c r="K22" s="65">
        <v>183333</v>
      </c>
      <c r="L22" s="52">
        <v>0</v>
      </c>
      <c r="M22" s="41"/>
    </row>
    <row r="23" spans="1:13" s="42" customFormat="1" ht="14.1" customHeight="1">
      <c r="A23" s="66"/>
      <c r="B23" s="67"/>
      <c r="C23" s="67"/>
      <c r="D23" s="68"/>
      <c r="E23" s="67"/>
      <c r="F23" s="59"/>
      <c r="G23" s="67"/>
      <c r="H23" s="69"/>
      <c r="I23" s="69"/>
      <c r="J23" s="70"/>
      <c r="K23" s="69"/>
      <c r="L23" s="70"/>
      <c r="M23" s="41"/>
    </row>
    <row r="24" spans="1:13" s="42" customFormat="1" ht="14.1" customHeight="1">
      <c r="A24" s="56" t="s">
        <v>105</v>
      </c>
      <c r="B24" s="57"/>
      <c r="C24" s="57"/>
      <c r="D24" s="57"/>
      <c r="E24" s="57"/>
      <c r="F24" s="57"/>
      <c r="G24" s="57"/>
      <c r="H24" s="58">
        <v>216666.33000000002</v>
      </c>
      <c r="I24" s="58">
        <v>8756</v>
      </c>
      <c r="J24" s="58">
        <v>0</v>
      </c>
      <c r="K24" s="58">
        <v>216666.33000000002</v>
      </c>
      <c r="L24" s="58">
        <v>0</v>
      </c>
      <c r="M24" s="41"/>
    </row>
    <row r="25" spans="1:1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4"/>
    </row>
    <row r="26" spans="1:13">
      <c r="A26" s="71" t="s">
        <v>44</v>
      </c>
      <c r="B26" s="72"/>
      <c r="C26" s="72"/>
      <c r="D26" s="72"/>
      <c r="E26" s="72"/>
      <c r="F26" s="72"/>
      <c r="G26" s="72"/>
      <c r="H26" s="73">
        <v>36718216.859999999</v>
      </c>
      <c r="I26" s="73">
        <v>3322511.8759999997</v>
      </c>
      <c r="J26" s="73"/>
      <c r="K26" s="73">
        <v>277767.897</v>
      </c>
      <c r="L26" s="73">
        <v>36440448.960000001</v>
      </c>
      <c r="M26" s="34"/>
    </row>
    <row r="27" spans="1:13" ht="14.1" customHeight="1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1"/>
      <c r="M27" s="34"/>
    </row>
    <row r="28" spans="1:13" ht="20.100000000000001" customHeight="1">
      <c r="A28" s="122" t="s">
        <v>45</v>
      </c>
      <c r="B28" s="123" t="s">
        <v>46</v>
      </c>
      <c r="C28" s="74">
        <v>9.2499999999999999E-2</v>
      </c>
      <c r="D28" s="75"/>
      <c r="E28" s="124" t="s">
        <v>47</v>
      </c>
      <c r="F28" s="123" t="s">
        <v>37</v>
      </c>
      <c r="G28" s="123" t="s">
        <v>40</v>
      </c>
      <c r="H28" s="125" t="s">
        <v>89</v>
      </c>
      <c r="I28" s="76">
        <v>50679.61</v>
      </c>
      <c r="J28" s="77"/>
      <c r="K28" s="78"/>
      <c r="L28" s="125" t="s">
        <v>89</v>
      </c>
      <c r="M28" s="34"/>
    </row>
    <row r="29" spans="1:13" ht="20.45" customHeight="1">
      <c r="A29" s="122"/>
      <c r="B29" s="123"/>
      <c r="C29" s="79">
        <v>9.4200000000000006E-2</v>
      </c>
      <c r="D29" s="80"/>
      <c r="E29" s="124"/>
      <c r="F29" s="123"/>
      <c r="G29" s="123"/>
      <c r="H29" s="126"/>
      <c r="I29" s="76">
        <v>1957.01</v>
      </c>
      <c r="J29" s="77"/>
      <c r="K29" s="78"/>
      <c r="L29" s="126"/>
      <c r="M29" s="34"/>
    </row>
    <row r="30" spans="1:13" ht="14.1" customHeight="1">
      <c r="A30" s="81"/>
      <c r="B30" s="81"/>
      <c r="C30" s="60"/>
      <c r="D30" s="60"/>
      <c r="E30" s="81"/>
      <c r="F30" s="81"/>
      <c r="G30" s="81"/>
      <c r="H30" s="82"/>
      <c r="I30" s="82"/>
      <c r="J30" s="82"/>
      <c r="K30" s="82"/>
      <c r="L30" s="82"/>
      <c r="M30" s="34"/>
    </row>
    <row r="31" spans="1:13" s="36" customFormat="1">
      <c r="A31" s="83" t="s">
        <v>12</v>
      </c>
      <c r="B31" s="50" t="s">
        <v>92</v>
      </c>
      <c r="C31" s="84"/>
      <c r="D31" s="84"/>
      <c r="E31" s="85"/>
      <c r="F31" s="86" t="s">
        <v>48</v>
      </c>
      <c r="G31" s="85"/>
      <c r="H31" s="87" t="s">
        <v>70</v>
      </c>
      <c r="I31" s="88"/>
      <c r="J31" s="88">
        <v>17786</v>
      </c>
      <c r="K31" s="89"/>
      <c r="L31" s="90" t="s">
        <v>95</v>
      </c>
    </row>
    <row r="32" spans="1:13" s="36" customFormat="1">
      <c r="A32" s="83" t="s">
        <v>12</v>
      </c>
      <c r="B32" s="91" t="s">
        <v>67</v>
      </c>
      <c r="C32" s="84"/>
      <c r="D32" s="84"/>
      <c r="E32" s="85"/>
      <c r="F32" s="86" t="s">
        <v>48</v>
      </c>
      <c r="G32" s="85"/>
      <c r="H32" s="87" t="s">
        <v>71</v>
      </c>
      <c r="I32" s="88"/>
      <c r="J32" s="88">
        <v>38699</v>
      </c>
      <c r="K32" s="89"/>
      <c r="L32" s="90" t="s">
        <v>93</v>
      </c>
    </row>
    <row r="33" spans="1:12" s="36" customFormat="1">
      <c r="A33" s="83" t="s">
        <v>12</v>
      </c>
      <c r="B33" s="91" t="s">
        <v>68</v>
      </c>
      <c r="C33" s="84"/>
      <c r="D33" s="84"/>
      <c r="E33" s="85"/>
      <c r="F33" s="86" t="s">
        <v>48</v>
      </c>
      <c r="G33" s="85"/>
      <c r="H33" s="87" t="s">
        <v>72</v>
      </c>
      <c r="I33" s="88"/>
      <c r="J33" s="88">
        <v>17590</v>
      </c>
      <c r="K33" s="89"/>
      <c r="L33" s="90" t="s">
        <v>94</v>
      </c>
    </row>
    <row r="34" spans="1:12" s="36" customFormat="1">
      <c r="A34" s="92"/>
      <c r="B34" s="93"/>
      <c r="C34" s="94"/>
      <c r="D34" s="94"/>
      <c r="E34" s="95"/>
      <c r="F34" s="96"/>
      <c r="G34" s="95"/>
      <c r="H34" s="97"/>
      <c r="I34" s="98"/>
      <c r="J34" s="98"/>
      <c r="K34" s="94"/>
      <c r="L34" s="97"/>
    </row>
    <row r="35" spans="1:12" ht="15.75">
      <c r="A35" s="99" t="s">
        <v>90</v>
      </c>
      <c r="B35" s="100"/>
      <c r="C35" s="100"/>
      <c r="D35" s="100"/>
      <c r="E35" s="100"/>
      <c r="F35" s="100"/>
      <c r="G35" s="100"/>
      <c r="H35" s="100"/>
      <c r="I35" s="101"/>
      <c r="J35" s="101"/>
      <c r="K35" s="100"/>
      <c r="L35" s="100"/>
    </row>
    <row r="36" spans="1:12" ht="15.75">
      <c r="A36" s="102" t="s">
        <v>69</v>
      </c>
      <c r="B36" s="100"/>
      <c r="C36" s="100"/>
      <c r="D36" s="100"/>
      <c r="E36" s="100"/>
      <c r="F36" s="100"/>
      <c r="G36" s="100"/>
      <c r="H36" s="101"/>
      <c r="I36" s="101"/>
      <c r="J36" s="101"/>
      <c r="K36" s="100"/>
      <c r="L36" s="100"/>
    </row>
    <row r="37" spans="1:12">
      <c r="H37" s="34"/>
      <c r="I37" s="34"/>
      <c r="J37" s="34"/>
    </row>
    <row r="38" spans="1:12">
      <c r="I38" s="35"/>
    </row>
    <row r="39" spans="1:12">
      <c r="I39" s="34"/>
    </row>
  </sheetData>
  <mergeCells count="19">
    <mergeCell ref="A1:L1"/>
    <mergeCell ref="A2:L2"/>
    <mergeCell ref="A3:L3"/>
    <mergeCell ref="A4:L4"/>
    <mergeCell ref="D8:D14"/>
    <mergeCell ref="G9:G10"/>
    <mergeCell ref="A6:L6"/>
    <mergeCell ref="A15:L15"/>
    <mergeCell ref="A27:L27"/>
    <mergeCell ref="A28:A29"/>
    <mergeCell ref="B28:B29"/>
    <mergeCell ref="E28:E29"/>
    <mergeCell ref="F28:F29"/>
    <mergeCell ref="G28:G29"/>
    <mergeCell ref="H28:H29"/>
    <mergeCell ref="L28:L29"/>
    <mergeCell ref="A18:L18"/>
    <mergeCell ref="D20:D22"/>
    <mergeCell ref="E20:E22"/>
  </mergeCells>
  <phoneticPr fontId="22" type="noConversion"/>
  <pageMargins left="0.70000000000000007" right="0.70000000000000007" top="0.75000000000000011" bottom="0.75000000000000011" header="0.30000000000000004" footer="0.30000000000000004"/>
  <pageSetup paperSize="9" scale="72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PARTIDA </vt:lpstr>
      <vt:lpstr>Tabla pres 2020</vt:lpstr>
      <vt:lpstr>'POR PARTIDA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Aguilar</dc:creator>
  <cp:lastModifiedBy>Olga Graciela Valdez Peña</cp:lastModifiedBy>
  <cp:lastPrinted>2019-10-30T20:56:58Z</cp:lastPrinted>
  <dcterms:created xsi:type="dcterms:W3CDTF">2018-11-23T20:55:47Z</dcterms:created>
  <dcterms:modified xsi:type="dcterms:W3CDTF">2020-02-21T17:10:35Z</dcterms:modified>
</cp:coreProperties>
</file>